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60" i="1" l="1"/>
  <c r="B60" i="1"/>
  <c r="K59" i="1"/>
  <c r="K58" i="1"/>
  <c r="H58" i="1"/>
  <c r="K57" i="1"/>
  <c r="H57" i="1"/>
  <c r="K56" i="1"/>
  <c r="H56" i="1"/>
  <c r="L56" i="1" s="1"/>
  <c r="K55" i="1"/>
  <c r="H55" i="1"/>
  <c r="K54" i="1"/>
  <c r="H54" i="1"/>
  <c r="K53" i="1"/>
  <c r="H53" i="1"/>
  <c r="L53" i="1" s="1"/>
  <c r="K52" i="1"/>
  <c r="H52" i="1"/>
  <c r="K51" i="1"/>
  <c r="H51" i="1"/>
  <c r="L51" i="1" s="1"/>
  <c r="K50" i="1"/>
  <c r="H50" i="1"/>
  <c r="K49" i="1"/>
  <c r="H49" i="1"/>
  <c r="L49" i="1" s="1"/>
  <c r="K48" i="1"/>
  <c r="H48" i="1"/>
  <c r="K44" i="1"/>
  <c r="H44" i="1"/>
  <c r="L44" i="1" s="1"/>
  <c r="K43" i="1"/>
  <c r="H43" i="1"/>
  <c r="K42" i="1"/>
  <c r="H42" i="1"/>
  <c r="L42" i="1" s="1"/>
  <c r="K41" i="1"/>
  <c r="H41" i="1"/>
  <c r="K40" i="1"/>
  <c r="H40" i="1"/>
  <c r="L40" i="1" s="1"/>
  <c r="K39" i="1"/>
  <c r="H39" i="1"/>
  <c r="K38" i="1"/>
  <c r="H38" i="1"/>
  <c r="K37" i="1"/>
  <c r="H37" i="1"/>
  <c r="K36" i="1"/>
  <c r="H36" i="1"/>
  <c r="L36" i="1" s="1"/>
  <c r="K35" i="1"/>
  <c r="H35" i="1"/>
  <c r="K34" i="1"/>
  <c r="H34" i="1"/>
  <c r="L34" i="1" s="1"/>
  <c r="K33" i="1"/>
  <c r="H33" i="1"/>
  <c r="K32" i="1"/>
  <c r="H32" i="1"/>
  <c r="K31" i="1"/>
  <c r="H31" i="1"/>
  <c r="L31" i="1" s="1"/>
  <c r="C31" i="1"/>
  <c r="K30" i="1"/>
  <c r="H30" i="1"/>
  <c r="C30" i="1"/>
  <c r="K29" i="1"/>
  <c r="H29" i="1"/>
  <c r="C29" i="1"/>
  <c r="K28" i="1"/>
  <c r="L28" i="1" s="1"/>
  <c r="H28" i="1"/>
  <c r="C28" i="1"/>
  <c r="K27" i="1"/>
  <c r="H27" i="1"/>
  <c r="K26" i="1"/>
  <c r="H26" i="1"/>
  <c r="L26" i="1" s="1"/>
  <c r="K25" i="1"/>
  <c r="H25" i="1"/>
  <c r="D24" i="1"/>
  <c r="C24" i="1"/>
  <c r="B24" i="1"/>
  <c r="K22" i="1"/>
  <c r="L22" i="1" s="1"/>
  <c r="H22" i="1"/>
  <c r="K21" i="1"/>
  <c r="H21" i="1"/>
  <c r="L21" i="1" s="1"/>
  <c r="K20" i="1"/>
  <c r="L20" i="1" s="1"/>
  <c r="H20" i="1"/>
  <c r="K19" i="1"/>
  <c r="H19" i="1"/>
  <c r="L19" i="1" s="1"/>
  <c r="K18" i="1"/>
  <c r="L18" i="1" s="1"/>
  <c r="H18" i="1"/>
  <c r="K17" i="1"/>
  <c r="H17" i="1"/>
  <c r="L17" i="1" s="1"/>
  <c r="K16" i="1"/>
  <c r="H16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L7" i="1" s="1"/>
  <c r="H7" i="1"/>
  <c r="K6" i="1"/>
  <c r="H6" i="1"/>
  <c r="L6" i="1" s="1"/>
  <c r="K5" i="1"/>
  <c r="L5" i="1" s="1"/>
  <c r="H5" i="1"/>
  <c r="K4" i="1"/>
  <c r="H4" i="1"/>
  <c r="L4" i="1" s="1"/>
  <c r="L27" i="1" l="1"/>
  <c r="L35" i="1"/>
  <c r="L41" i="1"/>
  <c r="L43" i="1"/>
  <c r="L48" i="1"/>
  <c r="L50" i="1"/>
  <c r="L52" i="1"/>
  <c r="L54" i="1"/>
  <c r="L10" i="1"/>
  <c r="L12" i="1"/>
  <c r="L14" i="1"/>
  <c r="L9" i="1"/>
  <c r="L11" i="1"/>
  <c r="L13" i="1"/>
  <c r="L29" i="1"/>
  <c r="L32" i="1"/>
  <c r="L38" i="1"/>
  <c r="L55" i="1"/>
</calcChain>
</file>

<file path=xl/sharedStrings.xml><?xml version="1.0" encoding="utf-8"?>
<sst xmlns="http://schemas.openxmlformats.org/spreadsheetml/2006/main" count="195" uniqueCount="133">
  <si>
    <t>Senior 80</t>
  </si>
  <si>
    <t xml:space="preserve">No. </t>
  </si>
  <si>
    <t>Rider</t>
  </si>
  <si>
    <t>Horse</t>
  </si>
  <si>
    <t>Team</t>
  </si>
  <si>
    <t>Dressage pp</t>
  </si>
  <si>
    <t>SJ Score</t>
  </si>
  <si>
    <t>SJ Time Pens</t>
  </si>
  <si>
    <t>Total SJ</t>
  </si>
  <si>
    <t>XC Pens</t>
  </si>
  <si>
    <t>XC Time Pens</t>
  </si>
  <si>
    <t>Total XC</t>
  </si>
  <si>
    <t>Total Score</t>
  </si>
  <si>
    <t>Overall Place</t>
  </si>
  <si>
    <t>Alex Reeve</t>
  </si>
  <si>
    <t>Florrie</t>
  </si>
  <si>
    <t>TV Ind</t>
  </si>
  <si>
    <t>Sheila Penhaligon</t>
  </si>
  <si>
    <t>Sam</t>
  </si>
  <si>
    <t>Newquay</t>
  </si>
  <si>
    <t>Jenny Booth</t>
  </si>
  <si>
    <t>Sharteek De Mon</t>
  </si>
  <si>
    <t>Clare Tegg</t>
  </si>
  <si>
    <t>Tulallah</t>
  </si>
  <si>
    <t>CTG Black</t>
  </si>
  <si>
    <t>Andrew Clements</t>
  </si>
  <si>
    <t>Trevarn Bay</t>
  </si>
  <si>
    <t>elim</t>
  </si>
  <si>
    <t>Samantha Shaw</t>
  </si>
  <si>
    <t>Cranmore Troy</t>
  </si>
  <si>
    <t>SD</t>
  </si>
  <si>
    <t>Michelle Head</t>
  </si>
  <si>
    <t>Whitestream Crest</t>
  </si>
  <si>
    <t>Tania Burley</t>
  </si>
  <si>
    <t>Sidari</t>
  </si>
  <si>
    <t>ST Austell</t>
  </si>
  <si>
    <t>John Robinson</t>
  </si>
  <si>
    <t>Embla Houston</t>
  </si>
  <si>
    <t>Ali Felton</t>
  </si>
  <si>
    <t>To the Wind</t>
  </si>
  <si>
    <t>3w Red</t>
  </si>
  <si>
    <t>Dawn Evans</t>
  </si>
  <si>
    <t>Ballycasey Gold</t>
  </si>
  <si>
    <t>Jenny Jones</t>
  </si>
  <si>
    <t>Possums Graduation</t>
  </si>
  <si>
    <t>SD Ind</t>
  </si>
  <si>
    <t>Peter Ramsey</t>
  </si>
  <si>
    <t>Magic</t>
  </si>
  <si>
    <t>3w Blue</t>
  </si>
  <si>
    <t>Rosie Pearson</t>
  </si>
  <si>
    <t>Red</t>
  </si>
  <si>
    <t>Juliette Huckstep</t>
  </si>
  <si>
    <t>City Reach</t>
  </si>
  <si>
    <t>Hols Rubies</t>
  </si>
  <si>
    <t>Sally Hamill</t>
  </si>
  <si>
    <t>Bally Jade</t>
  </si>
  <si>
    <t>Lucy Scared</t>
  </si>
  <si>
    <t>Morgan</t>
  </si>
  <si>
    <t>ECRC</t>
  </si>
  <si>
    <t>Charlene Rhodes</t>
  </si>
  <si>
    <t>Mischievious Milo</t>
  </si>
  <si>
    <t>Clare Mann</t>
  </si>
  <si>
    <t>Nanceloan Music Melody</t>
  </si>
  <si>
    <t>Elim</t>
  </si>
  <si>
    <t>Mimi Beer</t>
  </si>
  <si>
    <t>Hillview Rosalee</t>
  </si>
  <si>
    <t>Lisa Heeley</t>
  </si>
  <si>
    <t>Dalcotes Regency</t>
  </si>
  <si>
    <t>Ann Kinnehan</t>
  </si>
  <si>
    <t>Susan Joy Keeping</t>
  </si>
  <si>
    <t>Kelly Raymont</t>
  </si>
  <si>
    <t>Kerryann Dunstan</t>
  </si>
  <si>
    <t>Catherine Wood</t>
  </si>
  <si>
    <t>Mt Edgcumbe Inkas Gold</t>
  </si>
  <si>
    <t>Margaret Latham</t>
  </si>
  <si>
    <t>Willow</t>
  </si>
  <si>
    <t>Sophie Port</t>
  </si>
  <si>
    <t>Jumbalina</t>
  </si>
  <si>
    <t>Zoe Boyd</t>
  </si>
  <si>
    <t>Panama</t>
  </si>
  <si>
    <t>Caroline Robinson</t>
  </si>
  <si>
    <t>Fudge</t>
  </si>
  <si>
    <t>Morwenna Foster</t>
  </si>
  <si>
    <t>Moonlight Serenade</t>
  </si>
  <si>
    <t>Jacci Davis</t>
  </si>
  <si>
    <t>Isabella</t>
  </si>
  <si>
    <t>Sophie Morgan</t>
  </si>
  <si>
    <t>Molly</t>
  </si>
  <si>
    <t xml:space="preserve">SB Ind </t>
  </si>
  <si>
    <t>withdrawn</t>
  </si>
  <si>
    <t>Withdrawn</t>
  </si>
  <si>
    <t>Emily Taylor</t>
  </si>
  <si>
    <t>Dubai Miricle</t>
  </si>
  <si>
    <t>St Austell Ind</t>
  </si>
  <si>
    <t>Samantha Lane</t>
  </si>
  <si>
    <t>Cornish Spirit II</t>
  </si>
  <si>
    <t>Jess James</t>
  </si>
  <si>
    <t>Jubilee</t>
  </si>
  <si>
    <t>Nicky Palmer</t>
  </si>
  <si>
    <t>Penshanda</t>
  </si>
  <si>
    <t>3W Ind</t>
  </si>
  <si>
    <t>Sophie Funnell</t>
  </si>
  <si>
    <t>Barum Argonaut</t>
  </si>
  <si>
    <t>Junior 80</t>
  </si>
  <si>
    <t>Chloe Taylor</t>
  </si>
  <si>
    <t>Meena</t>
  </si>
  <si>
    <t>George Scott</t>
  </si>
  <si>
    <t>Marika</t>
  </si>
  <si>
    <t>WD</t>
  </si>
  <si>
    <t>Atlanta Mansell</t>
  </si>
  <si>
    <t>Stardust</t>
  </si>
  <si>
    <t>Jess Sandham</t>
  </si>
  <si>
    <t>Rosin</t>
  </si>
  <si>
    <t>Theo Funnel</t>
  </si>
  <si>
    <t>Pipers Last Stand</t>
  </si>
  <si>
    <t>Hols Ind</t>
  </si>
  <si>
    <t>Sophia Duval</t>
  </si>
  <si>
    <t>Lundy Turnstone</t>
  </si>
  <si>
    <t>CTG Silver</t>
  </si>
  <si>
    <t>Morgan Pearce</t>
  </si>
  <si>
    <t>Vlaqc Amber Orchid</t>
  </si>
  <si>
    <t>St A Ind</t>
  </si>
  <si>
    <t>Chloe Milne</t>
  </si>
  <si>
    <t>Jasper</t>
  </si>
  <si>
    <t>Shakira Duffy</t>
  </si>
  <si>
    <t>TBC</t>
  </si>
  <si>
    <t>India John</t>
  </si>
  <si>
    <t>Canrower Fionn</t>
  </si>
  <si>
    <t>Abbi Newton</t>
  </si>
  <si>
    <t>Henry</t>
  </si>
  <si>
    <t>Lauren Cotterell</t>
  </si>
  <si>
    <t>Elegance</t>
  </si>
  <si>
    <t>withddrawn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</si>
</sst>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/>
    <xf numFmtId="0" fontId="4" fillId="0" borderId="1" xfId="0" applyFont="1" applyBorder="1"/>
    <xf numFmtId="0" fontId="5" fillId="0" borderId="1" xfId="0" applyNumberFormat="1" applyFont="1" applyFill="1" applyBorder="1" applyAlignment="1" applyProtection="1"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" xfId="0" applyNumberFormat="1" applyFill="1" applyBorder="1" applyAlignment="1" applyProtection="1">
      <protection locked="0"/>
    </xf>
    <xf numFmtId="0" fontId="5" fillId="0" borderId="1" xfId="0" applyFont="1" applyBorder="1"/>
    <xf numFmtId="0" fontId="7" fillId="0" borderId="1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%20Leonards/Documents/HT%20Qual%2029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ning Order"/>
      <sheetName val="100+"/>
      <sheetName val="100"/>
      <sheetName val="100 Teams"/>
      <sheetName val="90"/>
      <sheetName val="90 Teams"/>
      <sheetName val="80"/>
      <sheetName val="80 Teams"/>
      <sheetName val="xCountry Record"/>
      <sheetName val="Rules for scoring"/>
      <sheetName val="Optimum time"/>
      <sheetName val="Sheet11"/>
      <sheetName val="Sheet12"/>
    </sheetNames>
    <sheetDataSet>
      <sheetData sheetId="0">
        <row r="114">
          <cell r="B114" t="str">
            <v>Jess Sandham</v>
          </cell>
          <cell r="C114" t="str">
            <v>Rosin</v>
          </cell>
        </row>
        <row r="144">
          <cell r="B144" t="str">
            <v>S80</v>
          </cell>
          <cell r="C144" t="str">
            <v>Arena 2</v>
          </cell>
        </row>
        <row r="149">
          <cell r="C149" t="str">
            <v>TBC</v>
          </cell>
        </row>
        <row r="150">
          <cell r="C150" t="str">
            <v>TBC</v>
          </cell>
        </row>
        <row r="151">
          <cell r="C151" t="str">
            <v>TBC</v>
          </cell>
        </row>
        <row r="152">
          <cell r="C152" t="str">
            <v>Mt Edgcumbe Inkas Gold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tabSelected="1" workbookViewId="0">
      <selection activeCell="A2" sqref="A2:M60"/>
    </sheetView>
  </sheetViews>
  <sheetFormatPr defaultRowHeight="15" x14ac:dyDescent="0.25"/>
  <cols>
    <col min="2" max="2" width="20.7109375" customWidth="1"/>
    <col min="3" max="3" width="18.28515625" customWidth="1"/>
    <col min="4" max="4" width="10.42578125" customWidth="1"/>
  </cols>
  <sheetData>
    <row r="2" spans="1:13" ht="23.25" x14ac:dyDescent="0.35">
      <c r="A2" s="1" t="s">
        <v>0</v>
      </c>
    </row>
    <row r="3" spans="1:13" ht="30" x14ac:dyDescent="0.25">
      <c r="A3" s="2" t="s">
        <v>1</v>
      </c>
      <c r="B3" s="3" t="s">
        <v>2</v>
      </c>
      <c r="C3" s="3" t="s">
        <v>3</v>
      </c>
      <c r="D3" s="2" t="s">
        <v>4</v>
      </c>
      <c r="E3" s="4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4" t="s">
        <v>12</v>
      </c>
      <c r="M3" s="2" t="s">
        <v>13</v>
      </c>
    </row>
    <row r="4" spans="1:13" x14ac:dyDescent="0.25">
      <c r="A4" s="5">
        <v>103</v>
      </c>
      <c r="B4" s="6" t="s">
        <v>14</v>
      </c>
      <c r="C4" s="6" t="s">
        <v>15</v>
      </c>
      <c r="D4" s="6" t="s">
        <v>16</v>
      </c>
      <c r="E4" s="7">
        <v>31</v>
      </c>
      <c r="F4" s="7">
        <v>0</v>
      </c>
      <c r="G4" s="7">
        <v>0</v>
      </c>
      <c r="H4" s="7">
        <f t="shared" ref="H4:H14" si="0">SUM(F4:G4)</f>
        <v>0</v>
      </c>
      <c r="I4" s="7">
        <v>0</v>
      </c>
      <c r="J4" s="7">
        <v>0.4</v>
      </c>
      <c r="K4" s="7">
        <f t="shared" ref="K4:K14" si="1">SUM(I4:J4)</f>
        <v>0.4</v>
      </c>
      <c r="L4" s="7">
        <f>K4+H4+E4</f>
        <v>31.4</v>
      </c>
      <c r="M4" s="7">
        <v>2</v>
      </c>
    </row>
    <row r="5" spans="1:13" x14ac:dyDescent="0.25">
      <c r="A5" s="5">
        <v>104</v>
      </c>
      <c r="B5" s="6" t="s">
        <v>17</v>
      </c>
      <c r="C5" s="6" t="s">
        <v>18</v>
      </c>
      <c r="D5" s="6" t="s">
        <v>19</v>
      </c>
      <c r="E5" s="7">
        <v>36</v>
      </c>
      <c r="F5" s="7">
        <v>12</v>
      </c>
      <c r="G5" s="7">
        <v>6</v>
      </c>
      <c r="H5" s="7">
        <f t="shared" si="0"/>
        <v>18</v>
      </c>
      <c r="I5" s="7">
        <v>20</v>
      </c>
      <c r="J5" s="7">
        <v>22.4</v>
      </c>
      <c r="K5" s="7">
        <f t="shared" si="1"/>
        <v>42.4</v>
      </c>
      <c r="L5" s="7">
        <f>K5+H5+E5</f>
        <v>96.4</v>
      </c>
      <c r="M5" s="7">
        <v>16</v>
      </c>
    </row>
    <row r="6" spans="1:13" x14ac:dyDescent="0.25">
      <c r="A6" s="5">
        <v>105</v>
      </c>
      <c r="B6" s="6" t="s">
        <v>20</v>
      </c>
      <c r="C6" s="6" t="s">
        <v>21</v>
      </c>
      <c r="D6" s="6" t="s">
        <v>19</v>
      </c>
      <c r="E6" s="7">
        <v>39.5</v>
      </c>
      <c r="F6" s="7">
        <v>0</v>
      </c>
      <c r="G6" s="7">
        <v>0</v>
      </c>
      <c r="H6" s="7">
        <f t="shared" si="0"/>
        <v>0</v>
      </c>
      <c r="I6" s="7">
        <v>0</v>
      </c>
      <c r="J6" s="7">
        <v>3.2</v>
      </c>
      <c r="K6" s="7">
        <f t="shared" si="1"/>
        <v>3.2</v>
      </c>
      <c r="L6" s="7">
        <f>K6+H6+E6</f>
        <v>42.7</v>
      </c>
      <c r="M6" s="7">
        <v>8</v>
      </c>
    </row>
    <row r="7" spans="1:13" x14ac:dyDescent="0.25">
      <c r="A7" s="5">
        <v>106</v>
      </c>
      <c r="B7" s="6" t="s">
        <v>22</v>
      </c>
      <c r="C7" s="6" t="s">
        <v>23</v>
      </c>
      <c r="D7" s="6" t="s">
        <v>24</v>
      </c>
      <c r="E7" s="7">
        <v>37</v>
      </c>
      <c r="F7" s="7">
        <v>4</v>
      </c>
      <c r="G7" s="7">
        <v>0</v>
      </c>
      <c r="H7" s="7">
        <f t="shared" si="0"/>
        <v>4</v>
      </c>
      <c r="I7" s="7">
        <v>0</v>
      </c>
      <c r="J7" s="8">
        <v>5.6</v>
      </c>
      <c r="K7" s="7">
        <f t="shared" si="1"/>
        <v>5.6</v>
      </c>
      <c r="L7" s="7">
        <f>K7+H7+E7</f>
        <v>46.6</v>
      </c>
      <c r="M7" s="7">
        <v>10</v>
      </c>
    </row>
    <row r="8" spans="1:13" x14ac:dyDescent="0.25">
      <c r="A8" s="5">
        <v>107</v>
      </c>
      <c r="B8" s="6" t="s">
        <v>25</v>
      </c>
      <c r="C8" s="6" t="s">
        <v>26</v>
      </c>
      <c r="D8" s="6" t="s">
        <v>24</v>
      </c>
      <c r="E8" s="7">
        <v>42.5</v>
      </c>
      <c r="F8" s="7">
        <v>0</v>
      </c>
      <c r="G8" s="7">
        <v>0</v>
      </c>
      <c r="H8" s="7">
        <f t="shared" si="0"/>
        <v>0</v>
      </c>
      <c r="I8" s="7" t="s">
        <v>27</v>
      </c>
      <c r="J8" s="7"/>
      <c r="K8" s="7">
        <f t="shared" si="1"/>
        <v>0</v>
      </c>
      <c r="L8" s="7" t="s">
        <v>27</v>
      </c>
      <c r="M8" s="7"/>
    </row>
    <row r="9" spans="1:13" x14ac:dyDescent="0.25">
      <c r="A9" s="5">
        <v>108</v>
      </c>
      <c r="B9" s="6" t="s">
        <v>28</v>
      </c>
      <c r="C9" s="6" t="s">
        <v>29</v>
      </c>
      <c r="D9" s="6" t="s">
        <v>30</v>
      </c>
      <c r="E9" s="7">
        <v>40</v>
      </c>
      <c r="F9" s="7">
        <v>4</v>
      </c>
      <c r="G9" s="7">
        <v>0</v>
      </c>
      <c r="H9" s="7">
        <f t="shared" si="0"/>
        <v>4</v>
      </c>
      <c r="I9" s="7">
        <v>0</v>
      </c>
      <c r="J9" s="7">
        <v>8.8000000000000007</v>
      </c>
      <c r="K9" s="7">
        <f t="shared" si="1"/>
        <v>8.8000000000000007</v>
      </c>
      <c r="L9" s="7">
        <f t="shared" ref="L9:L14" si="2">K9+H9+E9</f>
        <v>52.8</v>
      </c>
      <c r="M9" s="7">
        <v>13</v>
      </c>
    </row>
    <row r="10" spans="1:13" x14ac:dyDescent="0.25">
      <c r="A10" s="5">
        <v>109</v>
      </c>
      <c r="B10" s="6" t="s">
        <v>31</v>
      </c>
      <c r="C10" s="6" t="s">
        <v>32</v>
      </c>
      <c r="D10" s="6" t="s">
        <v>30</v>
      </c>
      <c r="E10" s="7">
        <v>29</v>
      </c>
      <c r="F10" s="7">
        <v>4</v>
      </c>
      <c r="G10" s="7">
        <v>0</v>
      </c>
      <c r="H10" s="7">
        <f t="shared" si="0"/>
        <v>4</v>
      </c>
      <c r="I10" s="7">
        <v>0</v>
      </c>
      <c r="J10" s="7">
        <v>0</v>
      </c>
      <c r="K10" s="7">
        <f t="shared" si="1"/>
        <v>0</v>
      </c>
      <c r="L10" s="7">
        <f t="shared" si="2"/>
        <v>33</v>
      </c>
      <c r="M10" s="7">
        <v>3</v>
      </c>
    </row>
    <row r="11" spans="1:13" x14ac:dyDescent="0.25">
      <c r="A11" s="5">
        <v>110</v>
      </c>
      <c r="B11" s="6" t="s">
        <v>33</v>
      </c>
      <c r="C11" s="6" t="s">
        <v>34</v>
      </c>
      <c r="D11" s="6" t="s">
        <v>35</v>
      </c>
      <c r="E11" s="7">
        <v>40</v>
      </c>
      <c r="F11" s="7">
        <v>4</v>
      </c>
      <c r="G11" s="7">
        <v>0</v>
      </c>
      <c r="H11" s="7">
        <f t="shared" si="0"/>
        <v>4</v>
      </c>
      <c r="I11" s="7">
        <v>0</v>
      </c>
      <c r="J11" s="7">
        <v>2.4</v>
      </c>
      <c r="K11" s="7">
        <f t="shared" si="1"/>
        <v>2.4</v>
      </c>
      <c r="L11" s="7">
        <f t="shared" si="2"/>
        <v>46.4</v>
      </c>
      <c r="M11" s="7">
        <v>9</v>
      </c>
    </row>
    <row r="12" spans="1:13" x14ac:dyDescent="0.25">
      <c r="A12" s="5">
        <v>111</v>
      </c>
      <c r="B12" s="6" t="s">
        <v>36</v>
      </c>
      <c r="C12" s="6" t="s">
        <v>37</v>
      </c>
      <c r="D12" s="6" t="s">
        <v>35</v>
      </c>
      <c r="E12" s="7">
        <v>45</v>
      </c>
      <c r="F12" s="7">
        <v>24</v>
      </c>
      <c r="G12" s="7">
        <v>0</v>
      </c>
      <c r="H12" s="7">
        <f t="shared" si="0"/>
        <v>24</v>
      </c>
      <c r="I12" s="7">
        <v>0</v>
      </c>
      <c r="J12" s="7">
        <v>15.2</v>
      </c>
      <c r="K12" s="7">
        <f t="shared" si="1"/>
        <v>15.2</v>
      </c>
      <c r="L12" s="7">
        <f t="shared" si="2"/>
        <v>84.2</v>
      </c>
      <c r="M12" s="7">
        <v>15</v>
      </c>
    </row>
    <row r="13" spans="1:13" x14ac:dyDescent="0.25">
      <c r="A13" s="5">
        <v>112</v>
      </c>
      <c r="B13" s="6" t="s">
        <v>38</v>
      </c>
      <c r="C13" s="6" t="s">
        <v>39</v>
      </c>
      <c r="D13" s="6" t="s">
        <v>40</v>
      </c>
      <c r="E13" s="7">
        <v>36.5</v>
      </c>
      <c r="F13" s="7">
        <v>4</v>
      </c>
      <c r="G13" s="7">
        <v>0</v>
      </c>
      <c r="H13" s="7">
        <f t="shared" si="0"/>
        <v>4</v>
      </c>
      <c r="I13" s="7">
        <v>0</v>
      </c>
      <c r="J13" s="8">
        <v>8</v>
      </c>
      <c r="K13" s="7">
        <f t="shared" si="1"/>
        <v>8</v>
      </c>
      <c r="L13" s="7">
        <f t="shared" si="2"/>
        <v>48.5</v>
      </c>
      <c r="M13" s="7">
        <v>12</v>
      </c>
    </row>
    <row r="14" spans="1:13" x14ac:dyDescent="0.25">
      <c r="A14" s="5">
        <v>113</v>
      </c>
      <c r="B14" s="6" t="s">
        <v>41</v>
      </c>
      <c r="C14" s="6" t="s">
        <v>42</v>
      </c>
      <c r="D14" s="6" t="s">
        <v>40</v>
      </c>
      <c r="E14" s="7">
        <v>31.5</v>
      </c>
      <c r="F14" s="7">
        <v>0</v>
      </c>
      <c r="G14" s="7">
        <v>0</v>
      </c>
      <c r="H14" s="7">
        <f t="shared" si="0"/>
        <v>0</v>
      </c>
      <c r="I14" s="7">
        <v>0</v>
      </c>
      <c r="J14" s="8">
        <v>2.8</v>
      </c>
      <c r="K14" s="7">
        <f t="shared" si="1"/>
        <v>2.8</v>
      </c>
      <c r="L14" s="7">
        <f t="shared" si="2"/>
        <v>34.299999999999997</v>
      </c>
      <c r="M14" s="7">
        <v>4</v>
      </c>
    </row>
    <row r="15" spans="1:13" x14ac:dyDescent="0.25">
      <c r="A15" s="5">
        <v>114</v>
      </c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5">
        <v>115</v>
      </c>
      <c r="B16" s="6" t="s">
        <v>43</v>
      </c>
      <c r="C16" s="6" t="s">
        <v>44</v>
      </c>
      <c r="D16" s="6" t="s">
        <v>45</v>
      </c>
      <c r="E16" s="7">
        <v>42</v>
      </c>
      <c r="F16" s="7">
        <v>4</v>
      </c>
      <c r="G16" s="7">
        <v>0</v>
      </c>
      <c r="H16" s="7">
        <f t="shared" ref="H16:H22" si="3">SUM(F16:G16)</f>
        <v>4</v>
      </c>
      <c r="I16" s="7" t="s">
        <v>27</v>
      </c>
      <c r="J16" s="7"/>
      <c r="K16" s="7">
        <f t="shared" ref="K16:K22" si="4">SUM(I16:J16)</f>
        <v>0</v>
      </c>
      <c r="L16" s="7" t="s">
        <v>27</v>
      </c>
      <c r="M16" s="7"/>
    </row>
    <row r="17" spans="1:13" x14ac:dyDescent="0.25">
      <c r="A17" s="5">
        <v>116</v>
      </c>
      <c r="B17" s="6" t="s">
        <v>46</v>
      </c>
      <c r="C17" s="6" t="s">
        <v>47</v>
      </c>
      <c r="D17" s="6" t="s">
        <v>48</v>
      </c>
      <c r="E17" s="7">
        <v>30.5</v>
      </c>
      <c r="F17" s="7">
        <v>12</v>
      </c>
      <c r="G17" s="7">
        <v>0</v>
      </c>
      <c r="H17" s="7">
        <f t="shared" si="3"/>
        <v>12</v>
      </c>
      <c r="I17" s="7">
        <v>0</v>
      </c>
      <c r="J17" s="7">
        <v>0</v>
      </c>
      <c r="K17" s="7">
        <f t="shared" si="4"/>
        <v>0</v>
      </c>
      <c r="L17" s="7">
        <f t="shared" ref="L17:L22" si="5">K17+H17+E17</f>
        <v>42.5</v>
      </c>
      <c r="M17" s="7">
        <v>6</v>
      </c>
    </row>
    <row r="18" spans="1:13" x14ac:dyDescent="0.25">
      <c r="A18" s="5">
        <v>117</v>
      </c>
      <c r="B18" s="6" t="s">
        <v>49</v>
      </c>
      <c r="C18" s="6" t="s">
        <v>50</v>
      </c>
      <c r="D18" s="6" t="s">
        <v>48</v>
      </c>
      <c r="E18" s="7">
        <v>23.5</v>
      </c>
      <c r="F18" s="7">
        <v>0</v>
      </c>
      <c r="G18" s="7">
        <v>0</v>
      </c>
      <c r="H18" s="7">
        <f t="shared" si="3"/>
        <v>0</v>
      </c>
      <c r="I18" s="7">
        <v>0</v>
      </c>
      <c r="J18" s="8">
        <v>5.2</v>
      </c>
      <c r="K18" s="7">
        <f t="shared" si="4"/>
        <v>5.2</v>
      </c>
      <c r="L18" s="7">
        <f t="shared" si="5"/>
        <v>28.7</v>
      </c>
      <c r="M18" s="7">
        <v>1</v>
      </c>
    </row>
    <row r="19" spans="1:13" x14ac:dyDescent="0.25">
      <c r="A19" s="5">
        <v>118</v>
      </c>
      <c r="B19" s="6" t="s">
        <v>51</v>
      </c>
      <c r="C19" s="6" t="s">
        <v>52</v>
      </c>
      <c r="D19" s="6" t="s">
        <v>53</v>
      </c>
      <c r="E19" s="7">
        <v>31</v>
      </c>
      <c r="F19" s="7">
        <v>4</v>
      </c>
      <c r="G19" s="7">
        <v>0</v>
      </c>
      <c r="H19" s="7">
        <f t="shared" si="3"/>
        <v>4</v>
      </c>
      <c r="I19" s="7">
        <v>0</v>
      </c>
      <c r="J19" s="8">
        <v>12.4</v>
      </c>
      <c r="K19" s="7">
        <f t="shared" si="4"/>
        <v>12.4</v>
      </c>
      <c r="L19" s="7">
        <f t="shared" si="5"/>
        <v>47.4</v>
      </c>
      <c r="M19" s="7">
        <v>11</v>
      </c>
    </row>
    <row r="20" spans="1:13" x14ac:dyDescent="0.25">
      <c r="A20" s="5">
        <v>119</v>
      </c>
      <c r="B20" s="6" t="s">
        <v>54</v>
      </c>
      <c r="C20" s="6" t="s">
        <v>55</v>
      </c>
      <c r="D20" s="6" t="s">
        <v>53</v>
      </c>
      <c r="E20" s="7">
        <v>37</v>
      </c>
      <c r="F20" s="7">
        <v>0</v>
      </c>
      <c r="G20" s="7">
        <v>0</v>
      </c>
      <c r="H20" s="7">
        <f t="shared" si="3"/>
        <v>0</v>
      </c>
      <c r="I20" s="7">
        <v>0</v>
      </c>
      <c r="J20" s="7">
        <v>4.4000000000000004</v>
      </c>
      <c r="K20" s="7">
        <f t="shared" si="4"/>
        <v>4.4000000000000004</v>
      </c>
      <c r="L20" s="7">
        <f t="shared" si="5"/>
        <v>41.4</v>
      </c>
      <c r="M20" s="7">
        <v>5</v>
      </c>
    </row>
    <row r="21" spans="1:13" x14ac:dyDescent="0.25">
      <c r="A21" s="5">
        <v>120</v>
      </c>
      <c r="B21" s="6" t="s">
        <v>56</v>
      </c>
      <c r="C21" s="6" t="s">
        <v>57</v>
      </c>
      <c r="D21" s="6" t="s">
        <v>58</v>
      </c>
      <c r="E21" s="7">
        <v>39</v>
      </c>
      <c r="F21" s="7">
        <v>0</v>
      </c>
      <c r="G21" s="7">
        <v>0</v>
      </c>
      <c r="H21" s="7">
        <f t="shared" si="3"/>
        <v>0</v>
      </c>
      <c r="I21" s="7">
        <v>0</v>
      </c>
      <c r="J21" s="7">
        <v>3.6</v>
      </c>
      <c r="K21" s="7">
        <f t="shared" si="4"/>
        <v>3.6</v>
      </c>
      <c r="L21" s="7">
        <f t="shared" si="5"/>
        <v>42.6</v>
      </c>
      <c r="M21" s="7">
        <v>7</v>
      </c>
    </row>
    <row r="22" spans="1:13" x14ac:dyDescent="0.25">
      <c r="A22" s="5">
        <v>121</v>
      </c>
      <c r="B22" s="6" t="s">
        <v>59</v>
      </c>
      <c r="C22" s="6" t="s">
        <v>60</v>
      </c>
      <c r="D22" s="6" t="s">
        <v>58</v>
      </c>
      <c r="E22" s="7">
        <v>32</v>
      </c>
      <c r="F22" s="7">
        <v>4</v>
      </c>
      <c r="G22" s="7">
        <v>0</v>
      </c>
      <c r="H22" s="7">
        <f t="shared" si="3"/>
        <v>4</v>
      </c>
      <c r="I22" s="7">
        <v>20</v>
      </c>
      <c r="J22" s="7">
        <v>3.2</v>
      </c>
      <c r="K22" s="7">
        <f t="shared" si="4"/>
        <v>23.2</v>
      </c>
      <c r="L22" s="7">
        <f t="shared" si="5"/>
        <v>59.2</v>
      </c>
      <c r="M22" s="7">
        <v>14</v>
      </c>
    </row>
    <row r="23" spans="1:13" x14ac:dyDescent="0.25">
      <c r="A23" s="5"/>
      <c r="B23" s="6"/>
      <c r="C23" s="6"/>
      <c r="D23" s="6"/>
      <c r="E23" s="7"/>
      <c r="F23" s="7"/>
      <c r="G23" s="7"/>
      <c r="H23" s="7"/>
      <c r="I23" s="7"/>
      <c r="J23" s="7"/>
      <c r="K23" s="7"/>
      <c r="L23" s="7"/>
      <c r="M23" s="7"/>
    </row>
    <row r="24" spans="1:13" x14ac:dyDescent="0.25">
      <c r="A24" s="5">
        <v>122</v>
      </c>
      <c r="B24" s="6" t="str">
        <f>'[1]Running Order'!B144</f>
        <v>S80</v>
      </c>
      <c r="C24" s="6" t="str">
        <f>'[1]Running Order'!C144</f>
        <v>Arena 2</v>
      </c>
      <c r="D24" s="6">
        <f>'[1]Running Order'!D144</f>
        <v>0</v>
      </c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9">
        <v>123</v>
      </c>
      <c r="B25" s="6" t="s">
        <v>61</v>
      </c>
      <c r="C25" s="10" t="s">
        <v>62</v>
      </c>
      <c r="D25" s="10" t="s">
        <v>30</v>
      </c>
      <c r="E25" s="7">
        <v>37.5</v>
      </c>
      <c r="F25" s="7" t="s">
        <v>63</v>
      </c>
      <c r="G25" s="7"/>
      <c r="H25" s="7">
        <f t="shared" ref="H25:H44" si="6">SUM(F25:G25)</f>
        <v>0</v>
      </c>
      <c r="I25" s="7">
        <v>0</v>
      </c>
      <c r="J25" s="7"/>
      <c r="K25" s="7">
        <f t="shared" ref="K25:K44" si="7">SUM(I25:J25)</f>
        <v>0</v>
      </c>
      <c r="L25" s="7" t="s">
        <v>63</v>
      </c>
      <c r="M25" s="7"/>
    </row>
    <row r="26" spans="1:13" x14ac:dyDescent="0.25">
      <c r="A26" s="9">
        <v>124</v>
      </c>
      <c r="B26" s="6" t="s">
        <v>64</v>
      </c>
      <c r="C26" s="6" t="s">
        <v>65</v>
      </c>
      <c r="D26" s="6" t="s">
        <v>30</v>
      </c>
      <c r="E26" s="7">
        <v>37.5</v>
      </c>
      <c r="F26" s="7">
        <v>0</v>
      </c>
      <c r="G26" s="7">
        <v>0</v>
      </c>
      <c r="H26" s="7">
        <f t="shared" si="6"/>
        <v>0</v>
      </c>
      <c r="I26" s="7">
        <v>0</v>
      </c>
      <c r="J26" s="7">
        <v>0</v>
      </c>
      <c r="K26" s="7">
        <f t="shared" si="7"/>
        <v>0</v>
      </c>
      <c r="L26" s="7">
        <f>K26+H26+E26</f>
        <v>37.5</v>
      </c>
      <c r="M26" s="7">
        <v>3</v>
      </c>
    </row>
    <row r="27" spans="1:13" x14ac:dyDescent="0.25">
      <c r="A27" s="9">
        <v>125</v>
      </c>
      <c r="B27" s="6" t="s">
        <v>66</v>
      </c>
      <c r="C27" s="6" t="s">
        <v>67</v>
      </c>
      <c r="D27" s="6" t="s">
        <v>58</v>
      </c>
      <c r="E27" s="7">
        <v>42</v>
      </c>
      <c r="F27" s="7">
        <v>0</v>
      </c>
      <c r="G27" s="7">
        <v>0</v>
      </c>
      <c r="H27" s="7">
        <f t="shared" si="6"/>
        <v>0</v>
      </c>
      <c r="I27" s="7">
        <v>20</v>
      </c>
      <c r="J27" s="7">
        <v>15.6</v>
      </c>
      <c r="K27" s="7">
        <f t="shared" si="7"/>
        <v>35.6</v>
      </c>
      <c r="L27" s="7">
        <f>K27+H27+E27</f>
        <v>77.599999999999994</v>
      </c>
      <c r="M27" s="7">
        <v>10</v>
      </c>
    </row>
    <row r="28" spans="1:13" x14ac:dyDescent="0.25">
      <c r="A28" s="9">
        <v>126</v>
      </c>
      <c r="B28" s="6" t="s">
        <v>68</v>
      </c>
      <c r="C28" s="6" t="str">
        <f>'[1]Running Order'!C149</f>
        <v>TBC</v>
      </c>
      <c r="D28" s="6" t="s">
        <v>58</v>
      </c>
      <c r="E28" s="7">
        <v>43.5</v>
      </c>
      <c r="F28" s="7">
        <v>4</v>
      </c>
      <c r="G28" s="7">
        <v>0</v>
      </c>
      <c r="H28" s="7">
        <f t="shared" si="6"/>
        <v>4</v>
      </c>
      <c r="I28" s="7">
        <v>20</v>
      </c>
      <c r="J28" s="7">
        <v>0</v>
      </c>
      <c r="K28" s="7">
        <f t="shared" si="7"/>
        <v>20</v>
      </c>
      <c r="L28" s="7">
        <f>K28+H28+E28</f>
        <v>67.5</v>
      </c>
      <c r="M28" s="7">
        <v>8</v>
      </c>
    </row>
    <row r="29" spans="1:13" x14ac:dyDescent="0.25">
      <c r="A29" s="9">
        <v>127</v>
      </c>
      <c r="B29" s="6" t="s">
        <v>69</v>
      </c>
      <c r="C29" s="6" t="str">
        <f>'[1]Running Order'!C150</f>
        <v>TBC</v>
      </c>
      <c r="D29" s="6" t="s">
        <v>19</v>
      </c>
      <c r="E29" s="7">
        <v>42</v>
      </c>
      <c r="F29" s="7">
        <v>12</v>
      </c>
      <c r="G29" s="7">
        <v>0</v>
      </c>
      <c r="H29" s="7">
        <f t="shared" si="6"/>
        <v>12</v>
      </c>
      <c r="I29" s="7">
        <v>0</v>
      </c>
      <c r="J29" s="8">
        <v>0.4</v>
      </c>
      <c r="K29" s="7">
        <f t="shared" si="7"/>
        <v>0.4</v>
      </c>
      <c r="L29" s="7">
        <f>K29+H29+E29</f>
        <v>54.4</v>
      </c>
      <c r="M29" s="7">
        <v>6</v>
      </c>
    </row>
    <row r="30" spans="1:13" x14ac:dyDescent="0.25">
      <c r="A30" s="9">
        <v>128</v>
      </c>
      <c r="B30" s="6" t="s">
        <v>70</v>
      </c>
      <c r="C30" s="6" t="str">
        <f>'[1]Running Order'!C151</f>
        <v>TBC</v>
      </c>
      <c r="D30" s="6" t="s">
        <v>19</v>
      </c>
      <c r="E30" s="7">
        <v>33</v>
      </c>
      <c r="F30" s="7" t="s">
        <v>63</v>
      </c>
      <c r="G30" s="7"/>
      <c r="H30" s="7">
        <f t="shared" si="6"/>
        <v>0</v>
      </c>
      <c r="I30" s="7">
        <v>0</v>
      </c>
      <c r="J30" s="7"/>
      <c r="K30" s="7">
        <f t="shared" si="7"/>
        <v>0</v>
      </c>
      <c r="L30" s="7" t="s">
        <v>63</v>
      </c>
      <c r="M30" s="7"/>
    </row>
    <row r="31" spans="1:13" x14ac:dyDescent="0.25">
      <c r="A31" s="9">
        <v>129</v>
      </c>
      <c r="B31" s="6" t="s">
        <v>71</v>
      </c>
      <c r="C31" s="6" t="str">
        <f>'[1]Running Order'!C152</f>
        <v>Mt Edgcumbe Inkas Gold</v>
      </c>
      <c r="D31" s="6" t="s">
        <v>24</v>
      </c>
      <c r="E31" s="7">
        <v>36.5</v>
      </c>
      <c r="F31" s="7">
        <v>0</v>
      </c>
      <c r="G31" s="7">
        <v>0</v>
      </c>
      <c r="H31" s="7">
        <f t="shared" si="6"/>
        <v>0</v>
      </c>
      <c r="I31" s="7">
        <v>0</v>
      </c>
      <c r="J31" s="7">
        <v>0.4</v>
      </c>
      <c r="K31" s="7">
        <f t="shared" si="7"/>
        <v>0.4</v>
      </c>
      <c r="L31" s="7">
        <f>K31+H31+E31</f>
        <v>36.9</v>
      </c>
      <c r="M31" s="7">
        <v>2</v>
      </c>
    </row>
    <row r="32" spans="1:13" x14ac:dyDescent="0.25">
      <c r="A32" s="9">
        <v>130</v>
      </c>
      <c r="B32" s="6" t="s">
        <v>72</v>
      </c>
      <c r="C32" s="10" t="s">
        <v>73</v>
      </c>
      <c r="D32" s="10" t="s">
        <v>24</v>
      </c>
      <c r="E32" s="7">
        <v>47.5</v>
      </c>
      <c r="F32" s="7">
        <v>8</v>
      </c>
      <c r="G32" s="7">
        <v>0</v>
      </c>
      <c r="H32" s="7">
        <f t="shared" si="6"/>
        <v>8</v>
      </c>
      <c r="I32" s="7">
        <v>40</v>
      </c>
      <c r="J32" s="7">
        <v>22</v>
      </c>
      <c r="K32" s="7">
        <f t="shared" si="7"/>
        <v>62</v>
      </c>
      <c r="L32" s="7">
        <f>K32+H32+E32</f>
        <v>117.5</v>
      </c>
      <c r="M32" s="7">
        <v>14</v>
      </c>
    </row>
    <row r="33" spans="1:13" x14ac:dyDescent="0.25">
      <c r="A33" s="9">
        <v>131</v>
      </c>
      <c r="B33" s="6" t="s">
        <v>74</v>
      </c>
      <c r="C33" s="6" t="s">
        <v>75</v>
      </c>
      <c r="D33" s="6" t="s">
        <v>40</v>
      </c>
      <c r="E33" s="7">
        <v>41</v>
      </c>
      <c r="F33" s="7" t="s">
        <v>63</v>
      </c>
      <c r="G33" s="7"/>
      <c r="H33" s="7">
        <f t="shared" si="6"/>
        <v>0</v>
      </c>
      <c r="I33" s="7">
        <v>0</v>
      </c>
      <c r="J33" s="7">
        <v>14.8</v>
      </c>
      <c r="K33" s="7">
        <f t="shared" si="7"/>
        <v>14.8</v>
      </c>
      <c r="L33" s="7" t="s">
        <v>63</v>
      </c>
      <c r="M33" s="7"/>
    </row>
    <row r="34" spans="1:13" x14ac:dyDescent="0.25">
      <c r="A34" s="9">
        <v>132</v>
      </c>
      <c r="B34" s="6" t="s">
        <v>76</v>
      </c>
      <c r="C34" s="6" t="s">
        <v>77</v>
      </c>
      <c r="D34" s="6" t="s">
        <v>40</v>
      </c>
      <c r="E34" s="7">
        <v>35</v>
      </c>
      <c r="F34" s="7">
        <v>0</v>
      </c>
      <c r="G34" s="7">
        <v>0</v>
      </c>
      <c r="H34" s="7">
        <f t="shared" si="6"/>
        <v>0</v>
      </c>
      <c r="I34" s="7">
        <v>0</v>
      </c>
      <c r="J34" s="8">
        <v>0.8</v>
      </c>
      <c r="K34" s="7">
        <f t="shared" si="7"/>
        <v>0.8</v>
      </c>
      <c r="L34" s="7">
        <f>K34+H34+E34</f>
        <v>35.799999999999997</v>
      </c>
      <c r="M34" s="7">
        <v>1</v>
      </c>
    </row>
    <row r="35" spans="1:13" x14ac:dyDescent="0.25">
      <c r="A35" s="9">
        <v>133</v>
      </c>
      <c r="B35" s="6" t="s">
        <v>78</v>
      </c>
      <c r="C35" s="6" t="s">
        <v>79</v>
      </c>
      <c r="D35" s="6" t="s">
        <v>35</v>
      </c>
      <c r="E35" s="7">
        <v>45.5</v>
      </c>
      <c r="F35" s="7">
        <v>4</v>
      </c>
      <c r="G35" s="7">
        <v>5</v>
      </c>
      <c r="H35" s="7">
        <f t="shared" si="6"/>
        <v>9</v>
      </c>
      <c r="I35" s="7">
        <v>20</v>
      </c>
      <c r="J35" s="7">
        <v>24.4</v>
      </c>
      <c r="K35" s="7">
        <f t="shared" si="7"/>
        <v>44.4</v>
      </c>
      <c r="L35" s="7">
        <f>K35+H35+E35</f>
        <v>98.9</v>
      </c>
      <c r="M35" s="7">
        <v>13</v>
      </c>
    </row>
    <row r="36" spans="1:13" x14ac:dyDescent="0.25">
      <c r="A36" s="9">
        <v>134</v>
      </c>
      <c r="B36" s="6" t="s">
        <v>80</v>
      </c>
      <c r="C36" s="6" t="s">
        <v>81</v>
      </c>
      <c r="D36" s="6" t="s">
        <v>35</v>
      </c>
      <c r="E36" s="7">
        <v>42.5</v>
      </c>
      <c r="F36" s="7">
        <v>0</v>
      </c>
      <c r="G36" s="7">
        <v>0</v>
      </c>
      <c r="H36" s="7">
        <f t="shared" si="6"/>
        <v>0</v>
      </c>
      <c r="I36" s="7">
        <v>0</v>
      </c>
      <c r="J36" s="7">
        <v>0</v>
      </c>
      <c r="K36" s="7">
        <f t="shared" si="7"/>
        <v>0</v>
      </c>
      <c r="L36" s="7">
        <f>K36+H36+E36</f>
        <v>42.5</v>
      </c>
      <c r="M36" s="7">
        <v>5</v>
      </c>
    </row>
    <row r="37" spans="1:13" x14ac:dyDescent="0.25">
      <c r="A37" s="9">
        <v>135</v>
      </c>
      <c r="B37" s="6" t="s">
        <v>82</v>
      </c>
      <c r="C37" s="6" t="s">
        <v>83</v>
      </c>
      <c r="D37" s="6" t="s">
        <v>48</v>
      </c>
      <c r="E37" s="7">
        <v>38</v>
      </c>
      <c r="F37" s="7" t="s">
        <v>63</v>
      </c>
      <c r="G37" s="7"/>
      <c r="H37" s="7">
        <f t="shared" si="6"/>
        <v>0</v>
      </c>
      <c r="I37" s="7">
        <v>0</v>
      </c>
      <c r="J37" s="7">
        <v>8.8000000000000007</v>
      </c>
      <c r="K37" s="7">
        <f t="shared" si="7"/>
        <v>8.8000000000000007</v>
      </c>
      <c r="L37" s="7" t="s">
        <v>63</v>
      </c>
      <c r="M37" s="7"/>
    </row>
    <row r="38" spans="1:13" x14ac:dyDescent="0.25">
      <c r="A38" s="9">
        <v>136</v>
      </c>
      <c r="B38" s="6" t="s">
        <v>84</v>
      </c>
      <c r="C38" s="6" t="s">
        <v>85</v>
      </c>
      <c r="D38" s="6" t="s">
        <v>48</v>
      </c>
      <c r="E38" s="7">
        <v>42.5</v>
      </c>
      <c r="F38" s="7">
        <v>0</v>
      </c>
      <c r="G38" s="7">
        <v>0</v>
      </c>
      <c r="H38" s="7">
        <f t="shared" si="6"/>
        <v>0</v>
      </c>
      <c r="I38" s="7">
        <v>20</v>
      </c>
      <c r="J38" s="7">
        <v>9.6</v>
      </c>
      <c r="K38" s="7">
        <f t="shared" si="7"/>
        <v>29.6</v>
      </c>
      <c r="L38" s="7">
        <f>K38+H38+E38</f>
        <v>72.099999999999994</v>
      </c>
      <c r="M38" s="7">
        <v>9</v>
      </c>
    </row>
    <row r="39" spans="1:13" x14ac:dyDescent="0.25">
      <c r="A39" s="9">
        <v>137</v>
      </c>
      <c r="B39" s="6" t="s">
        <v>86</v>
      </c>
      <c r="C39" s="6" t="s">
        <v>87</v>
      </c>
      <c r="D39" s="9" t="s">
        <v>88</v>
      </c>
      <c r="E39" s="7" t="s">
        <v>89</v>
      </c>
      <c r="F39" s="7"/>
      <c r="G39" s="7"/>
      <c r="H39" s="7">
        <f t="shared" si="6"/>
        <v>0</v>
      </c>
      <c r="I39" s="7">
        <v>0</v>
      </c>
      <c r="J39" s="7"/>
      <c r="K39" s="7">
        <f t="shared" si="7"/>
        <v>0</v>
      </c>
      <c r="L39" s="7" t="s">
        <v>90</v>
      </c>
      <c r="M39" s="7"/>
    </row>
    <row r="40" spans="1:13" x14ac:dyDescent="0.25">
      <c r="A40" s="9">
        <v>138</v>
      </c>
      <c r="B40" s="6" t="s">
        <v>91</v>
      </c>
      <c r="C40" s="6" t="s">
        <v>92</v>
      </c>
      <c r="D40" s="9" t="s">
        <v>93</v>
      </c>
      <c r="E40" s="7">
        <v>44</v>
      </c>
      <c r="F40" s="7">
        <v>16</v>
      </c>
      <c r="G40" s="7">
        <v>8</v>
      </c>
      <c r="H40" s="7">
        <f t="shared" si="6"/>
        <v>24</v>
      </c>
      <c r="I40" s="7">
        <v>20</v>
      </c>
      <c r="J40" s="7">
        <v>30.8</v>
      </c>
      <c r="K40" s="7">
        <f t="shared" si="7"/>
        <v>50.8</v>
      </c>
      <c r="L40" s="7">
        <f>K40+H40+E40</f>
        <v>118.8</v>
      </c>
      <c r="M40" s="7">
        <v>15</v>
      </c>
    </row>
    <row r="41" spans="1:13" x14ac:dyDescent="0.25">
      <c r="A41" s="9">
        <v>139</v>
      </c>
      <c r="B41" s="6" t="s">
        <v>94</v>
      </c>
      <c r="C41" s="6" t="s">
        <v>95</v>
      </c>
      <c r="D41" s="6" t="s">
        <v>16</v>
      </c>
      <c r="E41" s="7">
        <v>45.5</v>
      </c>
      <c r="F41" s="7">
        <v>12</v>
      </c>
      <c r="G41" s="7">
        <v>0</v>
      </c>
      <c r="H41" s="7">
        <f t="shared" si="6"/>
        <v>12</v>
      </c>
      <c r="I41" s="7">
        <v>20</v>
      </c>
      <c r="J41" s="7">
        <v>15.6</v>
      </c>
      <c r="K41" s="7">
        <f t="shared" si="7"/>
        <v>35.6</v>
      </c>
      <c r="L41" s="7">
        <f>K41+H41+E41</f>
        <v>93.1</v>
      </c>
      <c r="M41" s="7">
        <v>12</v>
      </c>
    </row>
    <row r="42" spans="1:13" x14ac:dyDescent="0.25">
      <c r="A42" s="9">
        <v>140</v>
      </c>
      <c r="B42" s="6" t="s">
        <v>96</v>
      </c>
      <c r="C42" s="6" t="s">
        <v>97</v>
      </c>
      <c r="D42" s="6" t="s">
        <v>53</v>
      </c>
      <c r="E42" s="7">
        <v>28.5</v>
      </c>
      <c r="F42" s="7">
        <v>4</v>
      </c>
      <c r="G42" s="7">
        <v>0</v>
      </c>
      <c r="H42" s="7">
        <f t="shared" si="6"/>
        <v>4</v>
      </c>
      <c r="I42" s="7">
        <v>20</v>
      </c>
      <c r="J42" s="7">
        <v>10.8</v>
      </c>
      <c r="K42" s="7">
        <f t="shared" si="7"/>
        <v>30.8</v>
      </c>
      <c r="L42" s="7">
        <f>K42+H42+E42</f>
        <v>63.3</v>
      </c>
      <c r="M42" s="7">
        <v>7</v>
      </c>
    </row>
    <row r="43" spans="1:13" x14ac:dyDescent="0.25">
      <c r="A43" s="5">
        <v>141</v>
      </c>
      <c r="B43" s="6" t="s">
        <v>98</v>
      </c>
      <c r="C43" s="6" t="s">
        <v>99</v>
      </c>
      <c r="D43" s="10" t="s">
        <v>100</v>
      </c>
      <c r="E43" s="7">
        <v>39.5</v>
      </c>
      <c r="F43" s="7">
        <v>0</v>
      </c>
      <c r="G43" s="7">
        <v>0</v>
      </c>
      <c r="H43" s="7">
        <f t="shared" si="6"/>
        <v>0</v>
      </c>
      <c r="I43" s="7">
        <v>0</v>
      </c>
      <c r="J43" s="7">
        <v>1.6</v>
      </c>
      <c r="K43" s="7">
        <f t="shared" si="7"/>
        <v>1.6</v>
      </c>
      <c r="L43" s="7">
        <f>K43+H43+E43</f>
        <v>41.1</v>
      </c>
      <c r="M43" s="7">
        <v>4</v>
      </c>
    </row>
    <row r="44" spans="1:13" x14ac:dyDescent="0.25">
      <c r="A44" s="5">
        <v>142</v>
      </c>
      <c r="B44" s="6" t="s">
        <v>101</v>
      </c>
      <c r="C44" s="6" t="s">
        <v>102</v>
      </c>
      <c r="D44" s="6" t="s">
        <v>53</v>
      </c>
      <c r="E44" s="7">
        <v>34.5</v>
      </c>
      <c r="F44" s="7">
        <v>0</v>
      </c>
      <c r="G44" s="7">
        <v>0</v>
      </c>
      <c r="H44" s="7">
        <f t="shared" si="6"/>
        <v>0</v>
      </c>
      <c r="I44" s="7">
        <v>20</v>
      </c>
      <c r="J44" s="7">
        <v>30.4</v>
      </c>
      <c r="K44" s="7">
        <f t="shared" si="7"/>
        <v>50.4</v>
      </c>
      <c r="L44" s="7">
        <f>K44+H44+E44</f>
        <v>84.9</v>
      </c>
      <c r="M44" s="7">
        <v>11</v>
      </c>
    </row>
    <row r="45" spans="1:13" x14ac:dyDescent="0.25">
      <c r="H45" s="11"/>
      <c r="I45" s="11"/>
      <c r="J45" s="11"/>
      <c r="K45" s="11"/>
      <c r="L45" s="11"/>
    </row>
    <row r="46" spans="1:13" ht="23.25" x14ac:dyDescent="0.35">
      <c r="A46" s="1" t="s">
        <v>103</v>
      </c>
      <c r="H46" s="11"/>
      <c r="I46" s="11"/>
      <c r="J46" s="11"/>
      <c r="K46" s="11"/>
      <c r="L46" s="11"/>
    </row>
    <row r="47" spans="1:13" ht="30" x14ac:dyDescent="0.25">
      <c r="A47" s="2" t="s">
        <v>1</v>
      </c>
      <c r="B47" s="3" t="s">
        <v>2</v>
      </c>
      <c r="C47" s="3" t="s">
        <v>3</v>
      </c>
      <c r="D47" s="2" t="s">
        <v>4</v>
      </c>
      <c r="E47" s="4" t="s">
        <v>5</v>
      </c>
      <c r="F47" s="2" t="s">
        <v>6</v>
      </c>
      <c r="G47" s="2" t="s">
        <v>7</v>
      </c>
      <c r="H47" s="2" t="s">
        <v>8</v>
      </c>
      <c r="I47" s="2" t="s">
        <v>9</v>
      </c>
      <c r="J47" s="2" t="s">
        <v>10</v>
      </c>
      <c r="K47" s="2" t="s">
        <v>11</v>
      </c>
      <c r="L47" s="4" t="s">
        <v>12</v>
      </c>
      <c r="M47" s="2" t="s">
        <v>13</v>
      </c>
    </row>
    <row r="48" spans="1:13" x14ac:dyDescent="0.25">
      <c r="A48" s="5">
        <v>96</v>
      </c>
      <c r="B48" s="6" t="s">
        <v>104</v>
      </c>
      <c r="C48" s="6" t="s">
        <v>105</v>
      </c>
      <c r="D48" s="6" t="s">
        <v>58</v>
      </c>
      <c r="E48" s="7">
        <v>36</v>
      </c>
      <c r="F48" s="7">
        <v>0</v>
      </c>
      <c r="G48" s="7">
        <v>0</v>
      </c>
      <c r="H48" s="7">
        <f t="shared" ref="H48:H58" si="8">SUM(F48:G48)</f>
        <v>0</v>
      </c>
      <c r="I48" s="7">
        <v>0</v>
      </c>
      <c r="J48" s="8">
        <v>6.4</v>
      </c>
      <c r="K48" s="7">
        <f t="shared" ref="K48:K59" si="9">SUM(I48:J48)</f>
        <v>6.4</v>
      </c>
      <c r="L48" s="7">
        <f t="shared" ref="L48:L56" si="10">K48+H48+E48</f>
        <v>42.4</v>
      </c>
      <c r="M48" s="7">
        <v>1</v>
      </c>
    </row>
    <row r="49" spans="1:13" x14ac:dyDescent="0.25">
      <c r="A49" s="5">
        <v>100</v>
      </c>
      <c r="B49" s="6" t="s">
        <v>106</v>
      </c>
      <c r="C49" s="6" t="s">
        <v>107</v>
      </c>
      <c r="D49" s="6" t="s">
        <v>108</v>
      </c>
      <c r="E49" s="7">
        <v>26</v>
      </c>
      <c r="F49" s="7">
        <v>0</v>
      </c>
      <c r="G49" s="7">
        <v>0</v>
      </c>
      <c r="H49" s="7">
        <f t="shared" si="8"/>
        <v>0</v>
      </c>
      <c r="I49" s="7">
        <v>20</v>
      </c>
      <c r="J49" s="7">
        <v>0.4</v>
      </c>
      <c r="K49" s="7">
        <f t="shared" si="9"/>
        <v>20.399999999999999</v>
      </c>
      <c r="L49" s="7">
        <f t="shared" si="10"/>
        <v>46.4</v>
      </c>
      <c r="M49" s="7">
        <v>2</v>
      </c>
    </row>
    <row r="50" spans="1:13" x14ac:dyDescent="0.25">
      <c r="A50" s="5">
        <v>98</v>
      </c>
      <c r="B50" s="6" t="s">
        <v>109</v>
      </c>
      <c r="C50" s="6" t="s">
        <v>110</v>
      </c>
      <c r="D50" s="6" t="s">
        <v>58</v>
      </c>
      <c r="E50" s="7">
        <v>41.5</v>
      </c>
      <c r="F50" s="7">
        <v>0</v>
      </c>
      <c r="G50" s="7">
        <v>0</v>
      </c>
      <c r="H50" s="7">
        <f t="shared" si="8"/>
        <v>0</v>
      </c>
      <c r="I50" s="7">
        <v>0</v>
      </c>
      <c r="J50" s="7">
        <v>6.8</v>
      </c>
      <c r="K50" s="7">
        <f t="shared" si="9"/>
        <v>6.8</v>
      </c>
      <c r="L50" s="7">
        <f t="shared" si="10"/>
        <v>48.3</v>
      </c>
      <c r="M50" s="7">
        <v>3</v>
      </c>
    </row>
    <row r="51" spans="1:13" x14ac:dyDescent="0.25">
      <c r="A51" s="5">
        <v>95</v>
      </c>
      <c r="B51" s="6" t="s">
        <v>111</v>
      </c>
      <c r="C51" s="6" t="s">
        <v>112</v>
      </c>
      <c r="D51" s="6" t="s">
        <v>58</v>
      </c>
      <c r="E51" s="7">
        <v>42</v>
      </c>
      <c r="F51" s="7">
        <v>4</v>
      </c>
      <c r="G51" s="7">
        <v>0</v>
      </c>
      <c r="H51" s="7">
        <f t="shared" si="8"/>
        <v>4</v>
      </c>
      <c r="I51" s="7">
        <v>0</v>
      </c>
      <c r="J51" s="7">
        <v>4.8</v>
      </c>
      <c r="K51" s="7">
        <f t="shared" si="9"/>
        <v>4.8</v>
      </c>
      <c r="L51" s="7">
        <f t="shared" si="10"/>
        <v>50.8</v>
      </c>
      <c r="M51" s="7">
        <v>4</v>
      </c>
    </row>
    <row r="52" spans="1:13" x14ac:dyDescent="0.25">
      <c r="A52" s="5">
        <v>90</v>
      </c>
      <c r="B52" s="6" t="s">
        <v>113</v>
      </c>
      <c r="C52" s="6" t="s">
        <v>114</v>
      </c>
      <c r="D52" s="6" t="s">
        <v>115</v>
      </c>
      <c r="E52" s="7">
        <v>43.5</v>
      </c>
      <c r="F52" s="7">
        <v>4</v>
      </c>
      <c r="G52" s="7">
        <v>0</v>
      </c>
      <c r="H52" s="7">
        <f t="shared" si="8"/>
        <v>4</v>
      </c>
      <c r="I52" s="7">
        <v>0</v>
      </c>
      <c r="J52" s="7">
        <v>4.8</v>
      </c>
      <c r="K52" s="7">
        <f t="shared" si="9"/>
        <v>4.8</v>
      </c>
      <c r="L52" s="7">
        <f t="shared" si="10"/>
        <v>52.3</v>
      </c>
      <c r="M52" s="7">
        <v>5</v>
      </c>
    </row>
    <row r="53" spans="1:13" x14ac:dyDescent="0.25">
      <c r="A53" s="5">
        <v>91</v>
      </c>
      <c r="B53" s="12" t="s">
        <v>116</v>
      </c>
      <c r="C53" s="6" t="s">
        <v>117</v>
      </c>
      <c r="D53" s="6" t="s">
        <v>118</v>
      </c>
      <c r="E53" s="7">
        <v>37.5</v>
      </c>
      <c r="F53" s="7">
        <v>12</v>
      </c>
      <c r="G53" s="7">
        <v>16</v>
      </c>
      <c r="H53" s="7">
        <f t="shared" si="8"/>
        <v>28</v>
      </c>
      <c r="I53" s="7">
        <v>0</v>
      </c>
      <c r="J53" s="7">
        <v>0</v>
      </c>
      <c r="K53" s="7">
        <f t="shared" si="9"/>
        <v>0</v>
      </c>
      <c r="L53" s="7">
        <f t="shared" si="10"/>
        <v>65.5</v>
      </c>
      <c r="M53" s="7">
        <v>6</v>
      </c>
    </row>
    <row r="54" spans="1:13" x14ac:dyDescent="0.25">
      <c r="A54" s="5">
        <v>101</v>
      </c>
      <c r="B54" s="6" t="s">
        <v>119</v>
      </c>
      <c r="C54" s="6" t="s">
        <v>120</v>
      </c>
      <c r="D54" s="6" t="s">
        <v>121</v>
      </c>
      <c r="E54" s="7">
        <v>43</v>
      </c>
      <c r="F54" s="7">
        <v>4</v>
      </c>
      <c r="G54" s="7">
        <v>0</v>
      </c>
      <c r="H54" s="7">
        <f t="shared" si="8"/>
        <v>4</v>
      </c>
      <c r="I54" s="7">
        <v>20</v>
      </c>
      <c r="J54" s="7">
        <v>0</v>
      </c>
      <c r="K54" s="7">
        <f t="shared" si="9"/>
        <v>20</v>
      </c>
      <c r="L54" s="7">
        <f t="shared" si="10"/>
        <v>67</v>
      </c>
      <c r="M54" s="7">
        <v>7</v>
      </c>
    </row>
    <row r="55" spans="1:13" x14ac:dyDescent="0.25">
      <c r="A55" s="5">
        <v>92</v>
      </c>
      <c r="B55" s="6" t="s">
        <v>122</v>
      </c>
      <c r="C55" s="6" t="s">
        <v>123</v>
      </c>
      <c r="D55" s="6" t="s">
        <v>118</v>
      </c>
      <c r="E55" s="7">
        <v>43</v>
      </c>
      <c r="F55" s="7">
        <v>12</v>
      </c>
      <c r="G55" s="7">
        <v>14</v>
      </c>
      <c r="H55" s="7">
        <f t="shared" si="8"/>
        <v>26</v>
      </c>
      <c r="I55" s="7">
        <v>0</v>
      </c>
      <c r="J55" s="7">
        <v>3.2</v>
      </c>
      <c r="K55" s="7">
        <f t="shared" si="9"/>
        <v>3.2</v>
      </c>
      <c r="L55" s="7">
        <f t="shared" si="10"/>
        <v>72.2</v>
      </c>
      <c r="M55" s="7">
        <v>8</v>
      </c>
    </row>
    <row r="56" spans="1:13" x14ac:dyDescent="0.25">
      <c r="A56" s="5">
        <v>97</v>
      </c>
      <c r="B56" s="6" t="s">
        <v>124</v>
      </c>
      <c r="C56" s="6" t="s">
        <v>125</v>
      </c>
      <c r="D56" s="6" t="s">
        <v>58</v>
      </c>
      <c r="E56" s="7">
        <v>48.5</v>
      </c>
      <c r="F56" s="7">
        <v>12</v>
      </c>
      <c r="G56" s="7">
        <v>107</v>
      </c>
      <c r="H56" s="7">
        <f t="shared" si="8"/>
        <v>119</v>
      </c>
      <c r="I56" s="7">
        <v>0</v>
      </c>
      <c r="J56" s="7">
        <v>4.4000000000000004</v>
      </c>
      <c r="K56" s="7">
        <f t="shared" si="9"/>
        <v>4.4000000000000004</v>
      </c>
      <c r="L56" s="7">
        <f t="shared" si="10"/>
        <v>171.9</v>
      </c>
      <c r="M56" s="7">
        <v>9</v>
      </c>
    </row>
    <row r="57" spans="1:13" x14ac:dyDescent="0.25">
      <c r="A57" s="5">
        <v>99</v>
      </c>
      <c r="B57" s="6" t="s">
        <v>126</v>
      </c>
      <c r="C57" s="6" t="s">
        <v>127</v>
      </c>
      <c r="D57" s="6" t="s">
        <v>108</v>
      </c>
      <c r="E57" s="7">
        <v>30</v>
      </c>
      <c r="F57" s="13" t="s">
        <v>63</v>
      </c>
      <c r="G57" s="7"/>
      <c r="H57" s="7">
        <f t="shared" si="8"/>
        <v>0</v>
      </c>
      <c r="I57" s="7">
        <v>0</v>
      </c>
      <c r="J57" s="7"/>
      <c r="K57" s="7">
        <f t="shared" si="9"/>
        <v>0</v>
      </c>
      <c r="L57" s="13" t="s">
        <v>63</v>
      </c>
      <c r="M57" s="7"/>
    </row>
    <row r="58" spans="1:13" x14ac:dyDescent="0.25">
      <c r="A58" s="5">
        <v>102</v>
      </c>
      <c r="B58" s="14" t="s">
        <v>128</v>
      </c>
      <c r="C58" s="6" t="s">
        <v>129</v>
      </c>
      <c r="D58" s="6" t="s">
        <v>121</v>
      </c>
      <c r="E58" s="7">
        <v>38.5</v>
      </c>
      <c r="F58" s="13" t="s">
        <v>63</v>
      </c>
      <c r="G58" s="7"/>
      <c r="H58" s="7">
        <f t="shared" si="8"/>
        <v>0</v>
      </c>
      <c r="I58" s="7">
        <v>0</v>
      </c>
      <c r="J58" s="7"/>
      <c r="K58" s="7">
        <f t="shared" si="9"/>
        <v>0</v>
      </c>
      <c r="L58" s="13" t="s">
        <v>63</v>
      </c>
      <c r="M58" s="7"/>
    </row>
    <row r="59" spans="1:13" x14ac:dyDescent="0.25">
      <c r="A59" s="5">
        <v>93</v>
      </c>
      <c r="B59" s="6" t="s">
        <v>130</v>
      </c>
      <c r="C59" s="6" t="s">
        <v>131</v>
      </c>
      <c r="D59" s="6" t="s">
        <v>118</v>
      </c>
      <c r="E59" s="7" t="s">
        <v>132</v>
      </c>
      <c r="F59" s="7"/>
      <c r="G59" s="7"/>
      <c r="H59" s="7"/>
      <c r="I59" s="7"/>
      <c r="J59" s="7"/>
      <c r="K59" s="7">
        <f t="shared" si="9"/>
        <v>0</v>
      </c>
      <c r="L59" s="7" t="s">
        <v>132</v>
      </c>
      <c r="M59" s="7"/>
    </row>
    <row r="60" spans="1:13" x14ac:dyDescent="0.25">
      <c r="A60" s="5">
        <v>94</v>
      </c>
      <c r="B60" s="6" t="str">
        <f>'[1]Running Order'!B114</f>
        <v>Jess Sandham</v>
      </c>
      <c r="C60" s="6" t="str">
        <f>'[1]Running Order'!C114</f>
        <v>Rosin</v>
      </c>
      <c r="D60" s="6" t="s">
        <v>118</v>
      </c>
      <c r="E60" s="7"/>
      <c r="F60" s="7"/>
      <c r="G60" s="7"/>
      <c r="H60" s="7"/>
      <c r="I60" s="7">
        <v>0</v>
      </c>
      <c r="J60" s="7"/>
      <c r="K60" s="7"/>
      <c r="L60" s="7"/>
      <c r="M6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 Leonards</dc:creator>
  <cp:lastModifiedBy>caroline wills</cp:lastModifiedBy>
  <dcterms:created xsi:type="dcterms:W3CDTF">2014-07-02T13:29:06Z</dcterms:created>
  <dcterms:modified xsi:type="dcterms:W3CDTF">2014-07-08T19:27:12Z</dcterms:modified>
</cp:coreProperties>
</file>